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ischo\Desktop\"/>
    </mc:Choice>
  </mc:AlternateContent>
  <xr:revisionPtr revIDLastSave="0" documentId="13_ncr:1_{47AB0923-34F6-458E-A2CC-12CD4159E9DB}" xr6:coauthVersionLast="47" xr6:coauthVersionMax="47" xr10:uidLastSave="{00000000-0000-0000-0000-000000000000}"/>
  <bookViews>
    <workbookView xWindow="1590" yWindow="2865" windowWidth="22020" windowHeight="17355" xr2:uid="{D91C13BD-CBF6-4DF6-8E98-C3F14A4F45BE}"/>
  </bookViews>
  <sheets>
    <sheet name="Dashboard" sheetId="17" r:id="rId1"/>
    <sheet name="Pivot" sheetId="16" r:id="rId2"/>
    <sheet name="Data" sheetId="15" r:id="rId3"/>
  </sheets>
  <definedNames>
    <definedName name="슬라이서_Month">#N/A</definedName>
  </definedNames>
  <calcPr calcId="191029"/>
  <pivotCaches>
    <pivotCache cacheId="0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6" l="1"/>
  <c r="B17" i="16"/>
  <c r="B15" i="16"/>
</calcChain>
</file>

<file path=xl/sharedStrings.xml><?xml version="1.0" encoding="utf-8"?>
<sst xmlns="http://schemas.openxmlformats.org/spreadsheetml/2006/main" count="58" uniqueCount="39">
  <si>
    <t xml:space="preserve">2022. 2 </t>
  </si>
  <si>
    <t xml:space="preserve">2022. 3 </t>
  </si>
  <si>
    <t xml:space="preserve">2022. 4 </t>
  </si>
  <si>
    <t xml:space="preserve">2022. 5 </t>
  </si>
  <si>
    <t xml:space="preserve">2022. 6 </t>
  </si>
  <si>
    <t xml:space="preserve">2022. 7 </t>
  </si>
  <si>
    <t xml:space="preserve">2022. 8 </t>
  </si>
  <si>
    <t xml:space="preserve">2022. 9 </t>
  </si>
  <si>
    <t xml:space="preserve">2022. 10 </t>
  </si>
  <si>
    <t xml:space="preserve">2022. 11 </t>
  </si>
  <si>
    <t>Month</t>
  </si>
  <si>
    <t>일반관리비</t>
  </si>
  <si>
    <t>청소비</t>
  </si>
  <si>
    <t>경비비</t>
  </si>
  <si>
    <t>소독비</t>
  </si>
  <si>
    <t>수선유지비</t>
  </si>
  <si>
    <t>화재보험료</t>
  </si>
  <si>
    <t>승강기유지비</t>
  </si>
  <si>
    <t>행 레이블</t>
  </si>
  <si>
    <t>총합계</t>
  </si>
  <si>
    <t>값</t>
  </si>
  <si>
    <t xml:space="preserve"> 2022. 2 </t>
  </si>
  <si>
    <t xml:space="preserve"> 2022. 3 </t>
  </si>
  <si>
    <t xml:space="preserve"> 2022. 4 </t>
  </si>
  <si>
    <t xml:space="preserve"> 2022. 5 </t>
  </si>
  <si>
    <t xml:space="preserve"> 2022. 6 </t>
  </si>
  <si>
    <t xml:space="preserve"> 2022. 11 </t>
  </si>
  <si>
    <t xml:space="preserve"> 2022. 10 </t>
  </si>
  <si>
    <t xml:space="preserve"> 2022. 9 </t>
  </si>
  <si>
    <t xml:space="preserve"> 2022. 7 </t>
  </si>
  <si>
    <t xml:space="preserve"> 2022. 8 </t>
  </si>
  <si>
    <t xml:space="preserve"> 2022.12</t>
  </si>
  <si>
    <t>항목</t>
  </si>
  <si>
    <t>2022. 12</t>
  </si>
  <si>
    <t>2022. 12</t>
    <phoneticPr fontId="2" type="noConversion"/>
  </si>
  <si>
    <t>APT관리비</t>
    <phoneticPr fontId="2" type="noConversion"/>
  </si>
  <si>
    <t>Sum</t>
    <phoneticPr fontId="2" type="noConversion"/>
  </si>
  <si>
    <t>Avg</t>
    <phoneticPr fontId="2" type="noConversion"/>
  </si>
  <si>
    <t>Max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</si>
</sst>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36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4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1" fontId="0" fillId="0" borderId="0" xfId="4" applyFont="1" applyAlignment="1"/>
    <xf numFmtId="0" fontId="4" fillId="0" borderId="0" xfId="0" applyFont="1" applyAlignment="1">
      <alignment horizontal="center"/>
    </xf>
    <xf numFmtId="0" fontId="5" fillId="0" borderId="0" xfId="0" pivotButton="1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2" borderId="0" xfId="0" applyFont="1" applyFill="1"/>
    <xf numFmtId="41" fontId="4" fillId="0" borderId="0" xfId="4" applyFont="1" applyAlignment="1"/>
    <xf numFmtId="0" fontId="4" fillId="3" borderId="0" xfId="0" applyFont="1" applyFill="1" applyAlignment="1">
      <alignment horizontal="left"/>
    </xf>
    <xf numFmtId="0" fontId="0" fillId="0" borderId="0" xfId="0" applyNumberFormat="1"/>
  </cellXfs>
  <cellStyles count="5">
    <cellStyle name="백분율 2" xfId="3" xr:uid="{59EAEE77-DE14-4C7B-A1CE-7B148761C0E5}"/>
    <cellStyle name="쉼표 [0]" xfId="4" builtinId="6"/>
    <cellStyle name="쉼표 [0] 2" xfId="2" xr:uid="{7CAE5436-0F58-48CE-91BC-743535217390}"/>
    <cellStyle name="표준" xfId="0" builtinId="0"/>
    <cellStyle name="표준 2" xfId="1" xr:uid="{5D276BAE-16C3-483F-A711-9B91C20C44EF}"/>
  </cellStyles>
  <dxfs count="19">
    <dxf>
      <font>
        <b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bottom" textRotation="0" wrapText="0" indent="0" justifyLastLine="0" shrinkToFit="0" readingOrder="0"/>
    </dxf>
    <dxf>
      <numFmt numFmtId="33" formatCode="_-* #,##0_-;\-* #,##0_-;_-* &quot;-&quot;_-;_-@_-"/>
    </dxf>
    <dxf>
      <alignment horizontal="center"/>
    </dxf>
    <dxf>
      <alignment horizontal="center"/>
    </dxf>
    <dxf>
      <font>
        <sz val="10"/>
        <family val="3"/>
        <charset val="129"/>
      </font>
    </dxf>
    <dxf>
      <font>
        <sz val="10"/>
        <family val="3"/>
        <charset val="129"/>
      </font>
    </dxf>
  </dxfs>
  <tableStyles count="0" defaultTableStyle="TableStyleMedium2" defaultPivotStyle="PivotStyleLight16"/>
  <colors>
    <mruColors>
      <color rgb="FFD9C097"/>
      <color rgb="FFFFE38B"/>
      <color rgb="FFDFCAA9"/>
      <color rgb="FFF2E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[대시보드예제2B.xlsx]Pivot!피벗 테이블1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dLblPos val="b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dLblPos val="b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dLblPos val="b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Pivot!$B$3</c:f>
              <c:strCache>
                <c:ptCount val="1"/>
                <c:pt idx="0">
                  <c:v>요약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Pivot!$A$4:$A$14</c:f>
              <c:strCache>
                <c:ptCount val="11"/>
                <c:pt idx="0">
                  <c:v> 2022. 2 </c:v>
                </c:pt>
                <c:pt idx="1">
                  <c:v> 2022. 3 </c:v>
                </c:pt>
                <c:pt idx="2">
                  <c:v> 2022. 4 </c:v>
                </c:pt>
                <c:pt idx="3">
                  <c:v> 2022. 5 </c:v>
                </c:pt>
                <c:pt idx="4">
                  <c:v> 2022. 6 </c:v>
                </c:pt>
                <c:pt idx="5">
                  <c:v> 2022. 7 </c:v>
                </c:pt>
                <c:pt idx="6">
                  <c:v> 2022. 8 </c:v>
                </c:pt>
                <c:pt idx="7">
                  <c:v> 2022. 9 </c:v>
                </c:pt>
                <c:pt idx="8">
                  <c:v> 2022. 10 </c:v>
                </c:pt>
                <c:pt idx="9">
                  <c:v> 2022. 11 </c:v>
                </c:pt>
                <c:pt idx="10">
                  <c:v> 2022.12</c:v>
                </c:pt>
              </c:strCache>
            </c:strRef>
          </c:cat>
          <c:val>
            <c:numRef>
              <c:f>Pivot!$B$4:$B$14</c:f>
              <c:numCache>
                <c:formatCode>General</c:formatCode>
                <c:ptCount val="11"/>
                <c:pt idx="0">
                  <c:v>25629</c:v>
                </c:pt>
                <c:pt idx="1">
                  <c:v>42581</c:v>
                </c:pt>
                <c:pt idx="2">
                  <c:v>68107</c:v>
                </c:pt>
                <c:pt idx="3">
                  <c:v>81062</c:v>
                </c:pt>
                <c:pt idx="4">
                  <c:v>95630</c:v>
                </c:pt>
                <c:pt idx="5">
                  <c:v>100486</c:v>
                </c:pt>
                <c:pt idx="6">
                  <c:v>110597</c:v>
                </c:pt>
                <c:pt idx="7">
                  <c:v>110999</c:v>
                </c:pt>
                <c:pt idx="8">
                  <c:v>110538</c:v>
                </c:pt>
                <c:pt idx="9">
                  <c:v>103771</c:v>
                </c:pt>
                <c:pt idx="10">
                  <c:v>107475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7-4C44-B76F-01A250CEC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0528319"/>
        <c:axId val="844078879"/>
      </c:lineChart>
      <c:catAx>
        <c:axId val="850528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4078879"/>
        <c:crosses val="autoZero"/>
        <c:auto val="1"/>
        <c:lblAlgn val="ctr"/>
        <c:lblOffset val="100"/>
        <c:noMultiLvlLbl val="0"/>
      </c:catAx>
      <c:valAx>
        <c:axId val="8440788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0528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7" Type="http://schemas.openxmlformats.org/officeDocument/2006/relationships/image" Target="../media/image6.sv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</xdr:row>
      <xdr:rowOff>9524</xdr:rowOff>
    </xdr:from>
    <xdr:to>
      <xdr:col>2</xdr:col>
      <xdr:colOff>228600</xdr:colOff>
      <xdr:row>19</xdr:row>
      <xdr:rowOff>76199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onth">
              <a:extLst>
                <a:ext uri="{FF2B5EF4-FFF2-40B4-BE49-F238E27FC236}">
                  <a16:creationId xmlns:a16="http://schemas.microsoft.com/office/drawing/2014/main" id="{BE2D891A-B126-4111-B8E6-538DAC6469C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nth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775" y="1323974"/>
              <a:ext cx="1200150" cy="32099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슬라이서를 나타냅니다. 슬라이서는 Excel 2010 이상에서 지원됩니다.
이 도형이 이전 버전의 Excel에서 수정되었거나 통합 문서가 Excel 2003 또는 이전 버전에서 저장된 경우 슬라이서를 사용할 수 없습니다.</a:t>
              </a:r>
            </a:p>
          </xdr:txBody>
        </xdr:sp>
      </mc:Fallback>
    </mc:AlternateContent>
    <xdr:clientData/>
  </xdr:twoCellAnchor>
  <xdr:twoCellAnchor>
    <xdr:from>
      <xdr:col>3</xdr:col>
      <xdr:colOff>9525</xdr:colOff>
      <xdr:row>3</xdr:row>
      <xdr:rowOff>209549</xdr:rowOff>
    </xdr:from>
    <xdr:to>
      <xdr:col>12</xdr:col>
      <xdr:colOff>561975</xdr:colOff>
      <xdr:row>19</xdr:row>
      <xdr:rowOff>47625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85463736-8502-47E4-A815-522A28FDA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657226</xdr:colOff>
      <xdr:row>0</xdr:row>
      <xdr:rowOff>142874</xdr:rowOff>
    </xdr:from>
    <xdr:to>
      <xdr:col>6</xdr:col>
      <xdr:colOff>581026</xdr:colOff>
      <xdr:row>3</xdr:row>
      <xdr:rowOff>9527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B671421E-D52F-5DC6-CE20-410AAE2E524D}"/>
            </a:ext>
          </a:extLst>
        </xdr:cNvPr>
        <xdr:cNvGrpSpPr/>
      </xdr:nvGrpSpPr>
      <xdr:grpSpPr>
        <a:xfrm>
          <a:off x="2533651" y="142874"/>
          <a:ext cx="2324100" cy="971553"/>
          <a:chOff x="4619625" y="200024"/>
          <a:chExt cx="2524125" cy="971553"/>
        </a:xfrm>
      </xdr:grpSpPr>
      <xdr:sp macro="" textlink="">
        <xdr:nvSpPr>
          <xdr:cNvPr id="4" name="사각형: 둥근 위쪽 모서리 3">
            <a:extLst>
              <a:ext uri="{FF2B5EF4-FFF2-40B4-BE49-F238E27FC236}">
                <a16:creationId xmlns:a16="http://schemas.microsoft.com/office/drawing/2014/main" id="{B977C287-C14D-6C5D-DC96-C434AECBA469}"/>
              </a:ext>
            </a:extLst>
          </xdr:cNvPr>
          <xdr:cNvSpPr/>
        </xdr:nvSpPr>
        <xdr:spPr>
          <a:xfrm rot="16200000">
            <a:off x="4524375" y="304800"/>
            <a:ext cx="952500" cy="762000"/>
          </a:xfrm>
          <a:prstGeom prst="round2Same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vert270" rtlCol="0" anchor="t"/>
          <a:lstStyle/>
          <a:p>
            <a:pPr algn="l"/>
            <a:endParaRPr lang="ko-KR" altLang="en-US" sz="2400"/>
          </a:p>
        </xdr:txBody>
      </xdr:sp>
      <xdr:sp macro="" textlink="Pivot!B15">
        <xdr:nvSpPr>
          <xdr:cNvPr id="5" name="사각형: 둥근 위쪽 모서리 4">
            <a:extLst>
              <a:ext uri="{FF2B5EF4-FFF2-40B4-BE49-F238E27FC236}">
                <a16:creationId xmlns:a16="http://schemas.microsoft.com/office/drawing/2014/main" id="{92F3CF5C-3F3E-40DE-90D4-A05FAD70171C}"/>
              </a:ext>
            </a:extLst>
          </xdr:cNvPr>
          <xdr:cNvSpPr>
            <a:spLocks noChangeAspect="1"/>
          </xdr:cNvSpPr>
        </xdr:nvSpPr>
        <xdr:spPr>
          <a:xfrm rot="5400000">
            <a:off x="5472111" y="-500062"/>
            <a:ext cx="971553" cy="2371725"/>
          </a:xfrm>
          <a:prstGeom prst="round2SameRect">
            <a:avLst/>
          </a:prstGeom>
          <a:gradFill>
            <a:gsLst>
              <a:gs pos="0">
                <a:srgbClr val="D9C097"/>
              </a:gs>
              <a:gs pos="50000">
                <a:schemeClr val="accent6">
                  <a:lumMod val="105000"/>
                  <a:satMod val="103000"/>
                  <a:tint val="73000"/>
                </a:schemeClr>
              </a:gs>
              <a:gs pos="100000">
                <a:schemeClr val="accent6">
                  <a:lumMod val="105000"/>
                  <a:satMod val="109000"/>
                  <a:tint val="81000"/>
                </a:schemeClr>
              </a:gs>
            </a:gsLst>
          </a:gradFill>
          <a:ln>
            <a:noFill/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vert="vert270" rtlCol="0" anchor="b"/>
          <a:lstStyle/>
          <a:p>
            <a:pPr algn="r"/>
            <a:fld id="{7B414D34-19C3-4143-99A5-01B33B4B7984}" type="TxLink">
              <a:rPr lang="en-US" altLang="en-US" sz="2400" b="1" i="0" u="none" strike="noStrike">
                <a:solidFill>
                  <a:srgbClr val="000000"/>
                </a:solidFill>
                <a:latin typeface="맑은 고딕"/>
                <a:ea typeface="맑은 고딕"/>
              </a:rPr>
              <a:pPr algn="r"/>
              <a:t> 956,875 </a:t>
            </a:fld>
            <a:endParaRPr lang="en-US" altLang="en-US" sz="2400"/>
          </a:p>
        </xdr:txBody>
      </xdr:sp>
    </xdr:grpSp>
    <xdr:clientData/>
  </xdr:twoCellAnchor>
  <xdr:twoCellAnchor>
    <xdr:from>
      <xdr:col>10</xdr:col>
      <xdr:colOff>47627</xdr:colOff>
      <xdr:row>0</xdr:row>
      <xdr:rowOff>142874</xdr:rowOff>
    </xdr:from>
    <xdr:to>
      <xdr:col>12</xdr:col>
      <xdr:colOff>771526</xdr:colOff>
      <xdr:row>3</xdr:row>
      <xdr:rowOff>9527</xdr:rowOff>
    </xdr:to>
    <xdr:grpSp>
      <xdr:nvGrpSpPr>
        <xdr:cNvPr id="24" name="그룹 23">
          <a:extLst>
            <a:ext uri="{FF2B5EF4-FFF2-40B4-BE49-F238E27FC236}">
              <a16:creationId xmlns:a16="http://schemas.microsoft.com/office/drawing/2014/main" id="{3ED88445-B73F-40DC-8D62-694A4B95A372}"/>
            </a:ext>
          </a:extLst>
        </xdr:cNvPr>
        <xdr:cNvGrpSpPr/>
      </xdr:nvGrpSpPr>
      <xdr:grpSpPr>
        <a:xfrm>
          <a:off x="7524752" y="142874"/>
          <a:ext cx="2324099" cy="971553"/>
          <a:chOff x="4619626" y="200024"/>
          <a:chExt cx="2524124" cy="971553"/>
        </a:xfrm>
      </xdr:grpSpPr>
      <xdr:sp macro="" textlink="">
        <xdr:nvSpPr>
          <xdr:cNvPr id="25" name="사각형: 둥근 위쪽 모서리 24">
            <a:extLst>
              <a:ext uri="{FF2B5EF4-FFF2-40B4-BE49-F238E27FC236}">
                <a16:creationId xmlns:a16="http://schemas.microsoft.com/office/drawing/2014/main" id="{DEE160BF-C92F-AED0-9783-446495984145}"/>
              </a:ext>
            </a:extLst>
          </xdr:cNvPr>
          <xdr:cNvSpPr/>
        </xdr:nvSpPr>
        <xdr:spPr>
          <a:xfrm rot="16200000">
            <a:off x="4524376" y="304800"/>
            <a:ext cx="952500" cy="762000"/>
          </a:xfrm>
          <a:prstGeom prst="round2SameRect">
            <a:avLst/>
          </a:pr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l"/>
            <a:endParaRPr lang="ko-KR" altLang="en-US" sz="1100"/>
          </a:p>
        </xdr:txBody>
      </xdr:sp>
      <xdr:sp macro="" textlink="Pivot!B16" fLocksText="0">
        <xdr:nvSpPr>
          <xdr:cNvPr id="26" name="사각형: 둥근 위쪽 모서리 25">
            <a:extLst>
              <a:ext uri="{FF2B5EF4-FFF2-40B4-BE49-F238E27FC236}">
                <a16:creationId xmlns:a16="http://schemas.microsoft.com/office/drawing/2014/main" id="{29C617CB-364A-CD51-5902-DBDDB2391C1A}"/>
              </a:ext>
            </a:extLst>
          </xdr:cNvPr>
          <xdr:cNvSpPr>
            <a:spLocks/>
          </xdr:cNvSpPr>
        </xdr:nvSpPr>
        <xdr:spPr>
          <a:xfrm rot="5400000">
            <a:off x="5472111" y="-500062"/>
            <a:ext cx="971553" cy="2371725"/>
          </a:xfrm>
          <a:prstGeom prst="round2SameRect">
            <a:avLst/>
          </a:prstGeom>
          <a:gradFill>
            <a:gsLst>
              <a:gs pos="0">
                <a:srgbClr val="D9C097"/>
              </a:gs>
              <a:gs pos="50000">
                <a:schemeClr val="accent6">
                  <a:lumMod val="105000"/>
                  <a:satMod val="103000"/>
                  <a:tint val="73000"/>
                </a:schemeClr>
              </a:gs>
              <a:gs pos="100000">
                <a:schemeClr val="accent6">
                  <a:lumMod val="105000"/>
                  <a:satMod val="109000"/>
                  <a:tint val="81000"/>
                </a:schemeClr>
              </a:gs>
            </a:gsLst>
          </a:gradFill>
          <a:ln>
            <a:noFill/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vert="vert270" rtlCol="0" anchor="b"/>
          <a:lstStyle/>
          <a:p>
            <a:pPr algn="r"/>
            <a:fld id="{8026E77A-E85B-4868-9FDE-8580AB6E8912}" type="TxLink">
              <a:rPr lang="en-US" altLang="en-US" sz="2400" b="1" i="0" u="none" strike="noStrike">
                <a:solidFill>
                  <a:srgbClr val="000000"/>
                </a:solidFill>
                <a:latin typeface="맑은 고딕"/>
                <a:ea typeface="맑은 고딕"/>
              </a:rPr>
              <a:pPr algn="r"/>
              <a:t> 86,989 </a:t>
            </a:fld>
            <a:endParaRPr lang="en-US" altLang="en-US" sz="2400">
              <a:solidFill>
                <a:schemeClr val="accent2"/>
              </a:solidFill>
            </a:endParaRPr>
          </a:p>
        </xdr:txBody>
      </xdr:sp>
    </xdr:grpSp>
    <xdr:clientData/>
  </xdr:twoCellAnchor>
  <xdr:twoCellAnchor>
    <xdr:from>
      <xdr:col>4</xdr:col>
      <xdr:colOff>723900</xdr:colOff>
      <xdr:row>0</xdr:row>
      <xdr:rowOff>200026</xdr:rowOff>
    </xdr:from>
    <xdr:to>
      <xdr:col>6</xdr:col>
      <xdr:colOff>457200</xdr:colOff>
      <xdr:row>0</xdr:row>
      <xdr:rowOff>523876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B047ED-4EFC-5276-5076-E703914D0859}"/>
            </a:ext>
          </a:extLst>
        </xdr:cNvPr>
        <xdr:cNvSpPr txBox="1"/>
      </xdr:nvSpPr>
      <xdr:spPr>
        <a:xfrm>
          <a:off x="3400425" y="200026"/>
          <a:ext cx="1333500" cy="323850"/>
        </a:xfrm>
        <a:prstGeom prst="rect">
          <a:avLst/>
        </a:prstGeom>
        <a:solidFill>
          <a:srgbClr val="D9C097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1400" b="1"/>
            <a:t>Sum</a:t>
          </a:r>
          <a:endParaRPr lang="ko-KR" altLang="en-US" sz="1400" b="1"/>
        </a:p>
      </xdr:txBody>
    </xdr:sp>
    <xdr:clientData/>
  </xdr:twoCellAnchor>
  <xdr:twoCellAnchor>
    <xdr:from>
      <xdr:col>8</xdr:col>
      <xdr:colOff>66675</xdr:colOff>
      <xdr:row>0</xdr:row>
      <xdr:rowOff>228601</xdr:rowOff>
    </xdr:from>
    <xdr:to>
      <xdr:col>9</xdr:col>
      <xdr:colOff>600075</xdr:colOff>
      <xdr:row>0</xdr:row>
      <xdr:rowOff>552451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9A6F75D-BC23-4BAB-96A7-22583135C3F3}"/>
            </a:ext>
          </a:extLst>
        </xdr:cNvPr>
        <xdr:cNvSpPr txBox="1"/>
      </xdr:nvSpPr>
      <xdr:spPr>
        <a:xfrm>
          <a:off x="5943600" y="228601"/>
          <a:ext cx="1333500" cy="323850"/>
        </a:xfrm>
        <a:prstGeom prst="rect">
          <a:avLst/>
        </a:prstGeom>
        <a:solidFill>
          <a:srgbClr val="D9C097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1400" b="1"/>
            <a:t>Max</a:t>
          </a:r>
          <a:endParaRPr lang="ko-KR" altLang="en-US" sz="1400" b="1"/>
        </a:p>
      </xdr:txBody>
    </xdr:sp>
    <xdr:clientData/>
  </xdr:twoCellAnchor>
  <xdr:twoCellAnchor>
    <xdr:from>
      <xdr:col>11</xdr:col>
      <xdr:colOff>76200</xdr:colOff>
      <xdr:row>0</xdr:row>
      <xdr:rowOff>219076</xdr:rowOff>
    </xdr:from>
    <xdr:to>
      <xdr:col>12</xdr:col>
      <xdr:colOff>609600</xdr:colOff>
      <xdr:row>0</xdr:row>
      <xdr:rowOff>542926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2AEEE9F-B5B4-4F07-B6C1-DE0C7779FF04}"/>
            </a:ext>
          </a:extLst>
        </xdr:cNvPr>
        <xdr:cNvSpPr txBox="1"/>
      </xdr:nvSpPr>
      <xdr:spPr>
        <a:xfrm>
          <a:off x="8353425" y="219076"/>
          <a:ext cx="1333500" cy="323850"/>
        </a:xfrm>
        <a:prstGeom prst="rect">
          <a:avLst/>
        </a:prstGeom>
        <a:solidFill>
          <a:srgbClr val="D9C097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1400" b="1"/>
            <a:t>Avg</a:t>
          </a:r>
          <a:endParaRPr lang="ko-KR" altLang="en-US" sz="1400" b="1"/>
        </a:p>
      </xdr:txBody>
    </xdr:sp>
    <xdr:clientData/>
  </xdr:twoCellAnchor>
  <xdr:twoCellAnchor editAs="oneCell">
    <xdr:from>
      <xdr:col>4</xdr:col>
      <xdr:colOff>38100</xdr:colOff>
      <xdr:row>0</xdr:row>
      <xdr:rowOff>466725</xdr:rowOff>
    </xdr:from>
    <xdr:to>
      <xdr:col>4</xdr:col>
      <xdr:colOff>514350</xdr:colOff>
      <xdr:row>2</xdr:row>
      <xdr:rowOff>47625</xdr:rowOff>
    </xdr:to>
    <xdr:pic>
      <xdr:nvPicPr>
        <xdr:cNvPr id="15" name="그래픽 14" descr="피라미드 단색으로 채워진">
          <a:extLst>
            <a:ext uri="{FF2B5EF4-FFF2-40B4-BE49-F238E27FC236}">
              <a16:creationId xmlns:a16="http://schemas.microsoft.com/office/drawing/2014/main" id="{A75C2763-E315-640A-7F07-29847CAD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14625" y="466725"/>
          <a:ext cx="476250" cy="476250"/>
        </a:xfrm>
        <a:prstGeom prst="rect">
          <a:avLst/>
        </a:prstGeom>
      </xdr:spPr>
    </xdr:pic>
    <xdr:clientData/>
  </xdr:twoCellAnchor>
  <xdr:twoCellAnchor editAs="absolute">
    <xdr:from>
      <xdr:col>10</xdr:col>
      <xdr:colOff>257175</xdr:colOff>
      <xdr:row>0</xdr:row>
      <xdr:rowOff>485775</xdr:rowOff>
    </xdr:from>
    <xdr:to>
      <xdr:col>10</xdr:col>
      <xdr:colOff>752475</xdr:colOff>
      <xdr:row>2</xdr:row>
      <xdr:rowOff>85725</xdr:rowOff>
    </xdr:to>
    <xdr:pic>
      <xdr:nvPicPr>
        <xdr:cNvPr id="19" name="그래픽 18" descr="천사 같은 얼굴(윤곽선) 단색으로 채워진">
          <a:extLst>
            <a:ext uri="{FF2B5EF4-FFF2-40B4-BE49-F238E27FC236}">
              <a16:creationId xmlns:a16="http://schemas.microsoft.com/office/drawing/2014/main" id="{82C89179-C7EF-294E-931D-0BF6F5C5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7734300" y="485775"/>
          <a:ext cx="495300" cy="495300"/>
        </a:xfrm>
        <a:prstGeom prst="rect">
          <a:avLst/>
        </a:prstGeom>
      </xdr:spPr>
    </xdr:pic>
    <xdr:clientData/>
  </xdr:twoCellAnchor>
  <xdr:twoCellAnchor>
    <xdr:from>
      <xdr:col>6</xdr:col>
      <xdr:colOff>790576</xdr:colOff>
      <xdr:row>0</xdr:row>
      <xdr:rowOff>152399</xdr:rowOff>
    </xdr:from>
    <xdr:to>
      <xdr:col>9</xdr:col>
      <xdr:colOff>714375</xdr:colOff>
      <xdr:row>3</xdr:row>
      <xdr:rowOff>19052</xdr:rowOff>
    </xdr:to>
    <xdr:grpSp>
      <xdr:nvGrpSpPr>
        <xdr:cNvPr id="10" name="그룹 9">
          <a:extLst>
            <a:ext uri="{FF2B5EF4-FFF2-40B4-BE49-F238E27FC236}">
              <a16:creationId xmlns:a16="http://schemas.microsoft.com/office/drawing/2014/main" id="{E2E4C2AB-BB9D-73E6-274F-AB2A7A8BF63B}"/>
            </a:ext>
          </a:extLst>
        </xdr:cNvPr>
        <xdr:cNvGrpSpPr/>
      </xdr:nvGrpSpPr>
      <xdr:grpSpPr>
        <a:xfrm>
          <a:off x="5067301" y="152399"/>
          <a:ext cx="2324099" cy="971553"/>
          <a:chOff x="5067301" y="152399"/>
          <a:chExt cx="2324099" cy="971553"/>
        </a:xfrm>
      </xdr:grpSpPr>
      <xdr:grpSp>
        <xdr:nvGrpSpPr>
          <xdr:cNvPr id="21" name="그룹 20">
            <a:extLst>
              <a:ext uri="{FF2B5EF4-FFF2-40B4-BE49-F238E27FC236}">
                <a16:creationId xmlns:a16="http://schemas.microsoft.com/office/drawing/2014/main" id="{2C6CDC3C-17BD-4AAA-AD84-878BC1D790A4}"/>
              </a:ext>
            </a:extLst>
          </xdr:cNvPr>
          <xdr:cNvGrpSpPr/>
        </xdr:nvGrpSpPr>
        <xdr:grpSpPr>
          <a:xfrm>
            <a:off x="5067301" y="152399"/>
            <a:ext cx="2324099" cy="971553"/>
            <a:chOff x="4619626" y="200024"/>
            <a:chExt cx="2524124" cy="971553"/>
          </a:xfrm>
        </xdr:grpSpPr>
        <xdr:sp macro="" textlink="">
          <xdr:nvSpPr>
            <xdr:cNvPr id="22" name="사각형: 둥근 위쪽 모서리 21">
              <a:extLst>
                <a:ext uri="{FF2B5EF4-FFF2-40B4-BE49-F238E27FC236}">
                  <a16:creationId xmlns:a16="http://schemas.microsoft.com/office/drawing/2014/main" id="{B16A182D-12E1-39D3-3542-FC655B53E1D7}"/>
                </a:ext>
              </a:extLst>
            </xdr:cNvPr>
            <xdr:cNvSpPr/>
          </xdr:nvSpPr>
          <xdr:spPr>
            <a:xfrm rot="16200000">
              <a:off x="4524376" y="304801"/>
              <a:ext cx="952500" cy="762000"/>
            </a:xfrm>
            <a:prstGeom prst="round2SameRect">
              <a:avLst/>
            </a:prstGeom>
            <a:solidFill>
              <a:srgbClr val="FFFF0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vert="vert270" rtlCol="0" anchor="b"/>
            <a:lstStyle/>
            <a:p>
              <a:pPr algn="l"/>
              <a:endParaRPr lang="ko-KR" altLang="en-US" sz="2400"/>
            </a:p>
          </xdr:txBody>
        </xdr:sp>
        <xdr:sp macro="" textlink="Pivot!B17">
          <xdr:nvSpPr>
            <xdr:cNvPr id="23" name="사각형: 둥근 위쪽 모서리 22">
              <a:extLst>
                <a:ext uri="{FF2B5EF4-FFF2-40B4-BE49-F238E27FC236}">
                  <a16:creationId xmlns:a16="http://schemas.microsoft.com/office/drawing/2014/main" id="{ADD8129E-A91F-5DA5-E9ED-204DA9F4C734}"/>
                </a:ext>
              </a:extLst>
            </xdr:cNvPr>
            <xdr:cNvSpPr>
              <a:spLocks/>
            </xdr:cNvSpPr>
          </xdr:nvSpPr>
          <xdr:spPr>
            <a:xfrm rot="5400000">
              <a:off x="5472111" y="-500062"/>
              <a:ext cx="971553" cy="2371725"/>
            </a:xfrm>
            <a:prstGeom prst="round2SameRect">
              <a:avLst/>
            </a:prstGeom>
            <a:gradFill>
              <a:gsLst>
                <a:gs pos="0">
                  <a:srgbClr val="D9C097"/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</a:gradFill>
            <a:ln>
              <a:noFill/>
            </a:ln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vert="vert270" rtlCol="0" anchor="b"/>
            <a:lstStyle/>
            <a:p>
              <a:pPr algn="r"/>
              <a:fld id="{80006CD6-E7EC-43A5-A3C5-5401687C3E18}" type="TxLink">
                <a:rPr lang="en-US" altLang="en-US" sz="2400" b="1" i="0" u="none" strike="noStrike">
                  <a:solidFill>
                    <a:srgbClr val="000000"/>
                  </a:solidFill>
                  <a:latin typeface="맑은 고딕"/>
                  <a:ea typeface="맑은 고딕"/>
                </a:rPr>
                <a:pPr algn="r"/>
                <a:t> 110,999 </a:t>
              </a:fld>
              <a:endParaRPr lang="en-US" altLang="en-US" sz="4800"/>
            </a:p>
          </xdr:txBody>
        </xdr:sp>
      </xdr:grpSp>
      <xdr:pic>
        <xdr:nvPicPr>
          <xdr:cNvPr id="27" name="그래픽 26" descr="어지러운 얼굴(윤곽선) 단색으로 채워진">
            <a:extLst>
              <a:ext uri="{FF2B5EF4-FFF2-40B4-BE49-F238E27FC236}">
                <a16:creationId xmlns:a16="http://schemas.microsoft.com/office/drawing/2014/main" id="{7279CB21-B70D-A797-47F6-E44A764313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5286375" y="46672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95250</xdr:colOff>
      <xdr:row>0</xdr:row>
      <xdr:rowOff>209551</xdr:rowOff>
    </xdr:from>
    <xdr:to>
      <xdr:col>9</xdr:col>
      <xdr:colOff>628650</xdr:colOff>
      <xdr:row>0</xdr:row>
      <xdr:rowOff>533401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6326E95-01C7-414A-9CB5-E41E6D5EB7B4}"/>
            </a:ext>
          </a:extLst>
        </xdr:cNvPr>
        <xdr:cNvSpPr txBox="1"/>
      </xdr:nvSpPr>
      <xdr:spPr>
        <a:xfrm>
          <a:off x="5972175" y="209551"/>
          <a:ext cx="1333500" cy="323850"/>
        </a:xfrm>
        <a:prstGeom prst="rect">
          <a:avLst/>
        </a:prstGeom>
        <a:solidFill>
          <a:srgbClr val="D9C097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ko-KR" sz="1400" b="1"/>
            <a:t>Max</a:t>
          </a:r>
          <a:endParaRPr lang="ko-KR" altLang="en-US" sz="1400" b="1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OK Choi" refreshedDate="45346.730685532406" createdVersion="8" refreshedVersion="8" minRefreshableVersion="3" recordCount="7" xr:uid="{29DF7DEB-3816-4A90-BBE8-C2C93C41BE48}">
  <cacheSource type="worksheet">
    <worksheetSource name="표1"/>
  </cacheSource>
  <cacheFields count="12">
    <cacheField name="Month" numFmtId="0">
      <sharedItems count="7">
        <s v="일반관리비"/>
        <s v="청소비"/>
        <s v="경비비"/>
        <s v="소독비"/>
        <s v="수선유지비"/>
        <s v="화재보험료"/>
        <s v="승강기유지비"/>
      </sharedItems>
    </cacheField>
    <cacheField name="2022. 2 " numFmtId="41">
      <sharedItems containsSemiMixedTypes="0" containsString="0" containsNumber="1" containsInteger="1" minValue="0" maxValue="89186"/>
    </cacheField>
    <cacheField name="2022. 3 " numFmtId="41">
      <sharedItems containsSemiMixedTypes="0" containsString="0" containsNumber="1" containsInteger="1" minValue="0" maxValue="115587"/>
    </cacheField>
    <cacheField name="2022. 4 " numFmtId="41">
      <sharedItems containsSemiMixedTypes="0" containsString="0" containsNumber="1" containsInteger="1" minValue="0" maxValue="114950"/>
    </cacheField>
    <cacheField name="2022. 5 " numFmtId="41">
      <sharedItems containsSemiMixedTypes="0" containsString="0" containsNumber="1" containsInteger="1" minValue="0" maxValue="120821"/>
    </cacheField>
    <cacheField name="2022. 6 " numFmtId="41">
      <sharedItems containsSemiMixedTypes="0" containsString="0" containsNumber="1" containsInteger="1" minValue="0" maxValue="128228"/>
    </cacheField>
    <cacheField name="2022. 7 " numFmtId="41">
      <sharedItems containsSemiMixedTypes="0" containsString="0" containsNumber="1" containsInteger="1" minValue="0" maxValue="136383"/>
    </cacheField>
    <cacheField name="2022. 8 " numFmtId="41">
      <sharedItems containsSemiMixedTypes="0" containsString="0" containsNumber="1" containsInteger="1" minValue="965" maxValue="139024"/>
    </cacheField>
    <cacheField name="2022. 9 " numFmtId="41">
      <sharedItems containsSemiMixedTypes="0" containsString="0" containsNumber="1" containsInteger="1" minValue="1297" maxValue="139319"/>
    </cacheField>
    <cacheField name="2022. 10 " numFmtId="41">
      <sharedItems containsSemiMixedTypes="0" containsString="0" containsNumber="1" containsInteger="1" minValue="0" maxValue="139541"/>
    </cacheField>
    <cacheField name="2022. 11 " numFmtId="41">
      <sharedItems containsSemiMixedTypes="0" containsString="0" containsNumber="1" containsInteger="1" minValue="0" maxValue="141013"/>
    </cacheField>
    <cacheField name="2022.12" numFmtId="41">
      <sharedItems containsSemiMixedTypes="0" containsString="0" containsNumber="1" containsInteger="1" minValue="0" maxValue="145074"/>
    </cacheField>
  </cacheFields>
  <extLst>
    <ext xmlns:x14="http://schemas.microsoft.com/office/spreadsheetml/2009/9/main" uri="{725AE2AE-9491-48be-B2B4-4EB974FC3084}">
      <x14:pivotCacheDefinition pivotCacheId="34024509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n v="89186"/>
    <n v="115587"/>
    <n v="114950"/>
    <n v="120821"/>
    <n v="128228"/>
    <n v="136383"/>
    <n v="139024"/>
    <n v="139319"/>
    <n v="139541"/>
    <n v="141013"/>
    <n v="145074"/>
  </r>
  <r>
    <x v="1"/>
    <n v="25629"/>
    <n v="42581"/>
    <n v="68107"/>
    <n v="81062"/>
    <n v="95630"/>
    <n v="100486"/>
    <n v="110597"/>
    <n v="110999"/>
    <n v="110538"/>
    <n v="103771"/>
    <n v="107475"/>
  </r>
  <r>
    <x v="2"/>
    <n v="23113"/>
    <n v="37918"/>
    <n v="37918"/>
    <n v="41267"/>
    <n v="41762"/>
    <n v="41907"/>
    <n v="41762"/>
    <n v="52985"/>
    <n v="52985"/>
    <n v="52985"/>
    <n v="52985"/>
  </r>
  <r>
    <x v="3"/>
    <n v="0"/>
    <n v="0"/>
    <n v="0"/>
    <n v="0"/>
    <n v="0"/>
    <n v="0"/>
    <n v="965"/>
    <n v="1297"/>
    <n v="0"/>
    <n v="0"/>
    <n v="0"/>
  </r>
  <r>
    <x v="4"/>
    <n v="239"/>
    <n v="2701"/>
    <n v="405"/>
    <n v="3581"/>
    <n v="4834"/>
    <n v="5912"/>
    <n v="4284"/>
    <n v="6003"/>
    <n v="7875"/>
    <n v="3418"/>
    <n v="6129"/>
  </r>
  <r>
    <x v="5"/>
    <n v="5076"/>
    <n v="5076"/>
    <n v="5076"/>
    <n v="5076"/>
    <n v="5076"/>
    <n v="5076"/>
    <n v="5076"/>
    <n v="5076"/>
    <n v="5076"/>
    <n v="5076"/>
    <n v="5076"/>
  </r>
  <r>
    <x v="6"/>
    <n v="0"/>
    <n v="0"/>
    <n v="0"/>
    <n v="0"/>
    <n v="0"/>
    <n v="6451"/>
    <n v="12031"/>
    <n v="12031"/>
    <n v="12031"/>
    <n v="12769"/>
    <n v="1276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E759B2-2C15-42E3-A2F7-0BE95B100B7A}" name="피벗 테이블3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rowHeaderCaption="항목">
  <location ref="B21:M29" firstHeaderRow="0" firstDataRow="1" firstDataCol="1"/>
  <pivotFields count="12">
    <pivotField axis="axisRow" showAll="0">
      <items count="8">
        <item x="2"/>
        <item x="3"/>
        <item x="4"/>
        <item x="6"/>
        <item x="0"/>
        <item x="1"/>
        <item x="5"/>
        <item t="default"/>
      </items>
    </pivotField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 2022. 2 " fld="1" baseField="0" baseItem="0"/>
    <dataField name=" 2022. 3 " fld="2" baseField="0" baseItem="0"/>
    <dataField name=" 2022. 4 " fld="3" baseField="0" baseItem="0"/>
    <dataField name=" 2022. 5 " fld="4" baseField="0" baseItem="0"/>
    <dataField name=" 2022. 6 " fld="5" baseField="0" baseItem="0"/>
    <dataField name=" 2022. 7 " fld="6" baseField="0" baseItem="0"/>
    <dataField name=" 2022. 8 " fld="7" baseField="0" baseItem="0"/>
    <dataField name=" 2022. 9 " fld="8" baseField="0" baseItem="0"/>
    <dataField name=" 2022. 10 " fld="9" baseField="0" baseItem="0"/>
    <dataField name=" 2022. 11 " fld="10" baseField="0" baseItem="0"/>
    <dataField name="2022. 12" fld="11" baseField="0" baseItem="0"/>
  </dataFields>
  <formats count="5">
    <format dxfId="18">
      <pivotArea field="0" type="button" dataOnly="0" labelOnly="1" outline="0" axis="axisRow" fieldPosition="0"/>
    </format>
    <format dxfId="17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6">
      <pivotArea field="0" type="button" dataOnly="0" labelOnly="1" outline="0" axis="axisRow" fieldPosition="0"/>
    </format>
    <format dxfId="15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587D88-25E3-4825-B2D4-6D880FF90B8D}" name="피벗 테이블1" cacheId="0" dataOnRows="1" applyNumberFormats="0" applyBorderFormats="0" applyFontFormats="0" applyPatternFormats="0" applyAlignmentFormats="0" applyWidthHeightFormats="1" dataCaption="값" updatedVersion="8" minRefreshableVersion="3" itemPrintTitles="1" createdVersion="8" indent="0" outline="1" outlineData="1" multipleFieldFilters="0" chartFormat="3">
  <location ref="A3:B14" firstHeaderRow="1" firstDataRow="1" firstDataCol="1"/>
  <pivotFields count="12">
    <pivotField showAll="0">
      <items count="8">
        <item h="1" x="2"/>
        <item h="1" x="3"/>
        <item h="1" x="4"/>
        <item h="1" x="6"/>
        <item h="1" x="0"/>
        <item x="1"/>
        <item h="1" x="5"/>
        <item t="default"/>
      </items>
    </pivotField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</pivotFields>
  <rowFields count="1">
    <field x="-2"/>
  </rowFields>
  <row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rowItems>
  <colItems count="1">
    <i/>
  </colItems>
  <dataFields count="11">
    <dataField name=" 2022. 2 " fld="1" baseField="0" baseItem="0"/>
    <dataField name=" 2022. 3 " fld="2" baseField="0" baseItem="0"/>
    <dataField name=" 2022. 4 " fld="3" baseField="0" baseItem="0"/>
    <dataField name=" 2022. 5 " fld="4" baseField="0" baseItem="0"/>
    <dataField name=" 2022. 6 " fld="5" baseField="0" baseItem="0"/>
    <dataField name=" 2022. 7 " fld="6" baseField="0" baseItem="0"/>
    <dataField name=" 2022. 8 " fld="7" baseField="0" baseItem="0"/>
    <dataField name=" 2022. 9 " fld="8" baseField="0" baseItem="0"/>
    <dataField name=" 2022. 10 " fld="9" baseField="0" baseItem="0"/>
    <dataField name=" 2022. 11 " fld="10" baseField="0" baseItem="0"/>
    <dataField name=" 2022.12" fld="11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0A549E-E342-4285-8B2F-A97DFC76D496}" name="피벗 테이블5" cacheId="0" dataOnRows="1" applyNumberFormats="0" applyBorderFormats="0" applyFontFormats="0" applyPatternFormats="0" applyAlignmentFormats="0" applyWidthHeightFormats="1" dataCaption="값" updatedVersion="8" minRefreshableVersion="3" itemPrintTitles="1" createdVersion="8" indent="0" outline="1" outlineData="1" multipleFieldFilters="0" chartFormat="3">
  <location ref="A22:A24" firstHeaderRow="1" firstDataRow="1" firstDataCol="1"/>
  <pivotFields count="12">
    <pivotField axis="axisRow" showAll="0">
      <items count="8">
        <item h="1" x="2"/>
        <item h="1" x="3"/>
        <item h="1" x="4"/>
        <item h="1" x="6"/>
        <item h="1" x="0"/>
        <item x="1"/>
        <item h="1" x="5"/>
        <item t="default"/>
      </items>
    </pivotField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</pivotFields>
  <rowFields count="1">
    <field x="0"/>
  </rowFields>
  <rowItems count="2">
    <i>
      <x v="5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Month" xr10:uid="{5D0CC9C1-258A-4993-AA21-C52E3197192C}" sourceName="Month">
  <pivotTables>
    <pivotTable tabId="16" name="피벗 테이블1"/>
    <pivotTable tabId="16" name="피벗 테이블5"/>
  </pivotTables>
  <data>
    <tabular pivotCacheId="340245097">
      <items count="7">
        <i x="2"/>
        <i x="3"/>
        <i x="4"/>
        <i x="6"/>
        <i x="0"/>
        <i x="1" s="1"/>
        <i x="5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onth" xr10:uid="{833F5E1B-C925-4223-910F-1F0A2B9BCC48}" cache="슬라이서_Month" caption="Month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4C30F-2FDA-4B6C-A07C-02585D924C50}" name="표1" displayName="표1" ref="A1:L8" totalsRowShown="0" headerRowDxfId="13" dataDxfId="12" dataCellStyle="쉼표 [0]">
  <autoFilter ref="A1:L8" xr:uid="{08D4C30F-2FDA-4B6C-A07C-02585D924C50}"/>
  <tableColumns count="12">
    <tableColumn id="1" xr3:uid="{5151EE7A-FA13-4F6A-9523-E4159DFDABBC}" name="Month"/>
    <tableColumn id="2" xr3:uid="{8CC05E0D-3921-40B1-AD0C-F0B37753B2D2}" name="2022. 2 " dataDxfId="11" dataCellStyle="쉼표 [0]"/>
    <tableColumn id="3" xr3:uid="{76ADB516-D03A-48DD-B28A-4ED5A65B8CE8}" name="2022. 3 " dataDxfId="10" dataCellStyle="쉼표 [0]"/>
    <tableColumn id="4" xr3:uid="{A54370A5-24A2-4A2E-B067-7E06D184306C}" name="2022. 4 " dataDxfId="9" dataCellStyle="쉼표 [0]"/>
    <tableColumn id="5" xr3:uid="{67233CAD-BEAA-4136-BFA5-006E57088E10}" name="2022. 5 " dataDxfId="8" dataCellStyle="쉼표 [0]"/>
    <tableColumn id="6" xr3:uid="{9262BB70-268A-469F-9741-E907F9C5B742}" name="2022. 6 " dataDxfId="7" dataCellStyle="쉼표 [0]"/>
    <tableColumn id="7" xr3:uid="{B2C5D269-7AA6-45F2-BD6A-3419CA7252E5}" name="2022. 7 " dataDxfId="6" dataCellStyle="쉼표 [0]"/>
    <tableColumn id="8" xr3:uid="{8D8B46B8-7F54-4195-89D9-7A3D46FE7C23}" name="2022. 8 " dataDxfId="5" dataCellStyle="쉼표 [0]"/>
    <tableColumn id="9" xr3:uid="{9F1DFB75-793F-4004-8FF9-564498F89A8C}" name="2022. 9 " dataDxfId="4" dataCellStyle="쉼표 [0]"/>
    <tableColumn id="10" xr3:uid="{3CCD4010-1169-4066-B519-17D12D684EE5}" name="2022. 10 " dataDxfId="3" dataCellStyle="쉼표 [0]"/>
    <tableColumn id="11" xr3:uid="{F98DB85C-8579-4677-A7D8-DC770B522563}" name="2022. 11 " dataDxfId="2" dataCellStyle="쉼표 [0]"/>
    <tableColumn id="12" xr3:uid="{061AE219-2BDC-4BED-8588-D6DC6048190B}" name="2022. 12" dataDxfId="1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BFAD-F856-4D57-9FEC-BDF16C94DECD}">
  <dimension ref="A1:M29"/>
  <sheetViews>
    <sheetView showGridLines="0" tabSelected="1" topLeftCell="B1" workbookViewId="0">
      <selection activeCell="M33" sqref="M33"/>
    </sheetView>
  </sheetViews>
  <sheetFormatPr defaultRowHeight="16.5" x14ac:dyDescent="0.3"/>
  <cols>
    <col min="1" max="1" width="1.125" customWidth="1"/>
    <col min="2" max="2" width="13" bestFit="1" customWidth="1"/>
    <col min="3" max="12" width="10.5" bestFit="1" customWidth="1"/>
    <col min="13" max="13" width="11.875" customWidth="1"/>
  </cols>
  <sheetData>
    <row r="1" spans="1:13" ht="54" x14ac:dyDescent="0.9">
      <c r="A1" s="8"/>
      <c r="B1" s="9" t="s">
        <v>35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21" spans="2:13" x14ac:dyDescent="0.3">
      <c r="B21" s="6" t="s">
        <v>32</v>
      </c>
      <c r="C21" s="7" t="s">
        <v>21</v>
      </c>
      <c r="D21" s="7" t="s">
        <v>22</v>
      </c>
      <c r="E21" s="7" t="s">
        <v>23</v>
      </c>
      <c r="F21" s="7" t="s">
        <v>24</v>
      </c>
      <c r="G21" s="7" t="s">
        <v>25</v>
      </c>
      <c r="H21" s="7" t="s">
        <v>29</v>
      </c>
      <c r="I21" s="7" t="s">
        <v>30</v>
      </c>
      <c r="J21" s="7" t="s">
        <v>28</v>
      </c>
      <c r="K21" s="7" t="s">
        <v>27</v>
      </c>
      <c r="L21" s="7" t="s">
        <v>26</v>
      </c>
      <c r="M21" s="7" t="s">
        <v>33</v>
      </c>
    </row>
    <row r="22" spans="2:13" x14ac:dyDescent="0.3">
      <c r="B22" s="3" t="s">
        <v>13</v>
      </c>
      <c r="C22" s="1">
        <v>23113</v>
      </c>
      <c r="D22" s="1">
        <v>37918</v>
      </c>
      <c r="E22" s="1">
        <v>37918</v>
      </c>
      <c r="F22" s="1">
        <v>41267</v>
      </c>
      <c r="G22" s="1">
        <v>41762</v>
      </c>
      <c r="H22" s="1">
        <v>41907</v>
      </c>
      <c r="I22" s="1">
        <v>41762</v>
      </c>
      <c r="J22" s="1">
        <v>52985</v>
      </c>
      <c r="K22" s="1">
        <v>52985</v>
      </c>
      <c r="L22" s="1">
        <v>52985</v>
      </c>
      <c r="M22" s="1">
        <v>52985</v>
      </c>
    </row>
    <row r="23" spans="2:13" x14ac:dyDescent="0.3">
      <c r="B23" s="3" t="s">
        <v>14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965</v>
      </c>
      <c r="J23" s="1">
        <v>1297</v>
      </c>
      <c r="K23" s="1">
        <v>0</v>
      </c>
      <c r="L23" s="1">
        <v>0</v>
      </c>
      <c r="M23" s="1">
        <v>0</v>
      </c>
    </row>
    <row r="24" spans="2:13" x14ac:dyDescent="0.3">
      <c r="B24" s="3" t="s">
        <v>15</v>
      </c>
      <c r="C24" s="1">
        <v>239</v>
      </c>
      <c r="D24" s="1">
        <v>2701</v>
      </c>
      <c r="E24" s="1">
        <v>405</v>
      </c>
      <c r="F24" s="1">
        <v>3581</v>
      </c>
      <c r="G24" s="1">
        <v>4834</v>
      </c>
      <c r="H24" s="1">
        <v>5912</v>
      </c>
      <c r="I24" s="1">
        <v>4284</v>
      </c>
      <c r="J24" s="1">
        <v>6003</v>
      </c>
      <c r="K24" s="1">
        <v>7875</v>
      </c>
      <c r="L24" s="1">
        <v>3418</v>
      </c>
      <c r="M24" s="1">
        <v>6129</v>
      </c>
    </row>
    <row r="25" spans="2:13" x14ac:dyDescent="0.3">
      <c r="B25" s="3" t="s">
        <v>17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6451</v>
      </c>
      <c r="I25" s="1">
        <v>12031</v>
      </c>
      <c r="J25" s="1">
        <v>12031</v>
      </c>
      <c r="K25" s="1">
        <v>12031</v>
      </c>
      <c r="L25" s="1">
        <v>12769</v>
      </c>
      <c r="M25" s="1">
        <v>12769</v>
      </c>
    </row>
    <row r="26" spans="2:13" x14ac:dyDescent="0.3">
      <c r="B26" s="3" t="s">
        <v>11</v>
      </c>
      <c r="C26" s="1">
        <v>89186</v>
      </c>
      <c r="D26" s="1">
        <v>115587</v>
      </c>
      <c r="E26" s="1">
        <v>114950</v>
      </c>
      <c r="F26" s="1">
        <v>120821</v>
      </c>
      <c r="G26" s="1">
        <v>128228</v>
      </c>
      <c r="H26" s="1">
        <v>136383</v>
      </c>
      <c r="I26" s="1">
        <v>139024</v>
      </c>
      <c r="J26" s="1">
        <v>139319</v>
      </c>
      <c r="K26" s="1">
        <v>139541</v>
      </c>
      <c r="L26" s="1">
        <v>141013</v>
      </c>
      <c r="M26" s="1">
        <v>145074</v>
      </c>
    </row>
    <row r="27" spans="2:13" x14ac:dyDescent="0.3">
      <c r="B27" s="3" t="s">
        <v>12</v>
      </c>
      <c r="C27" s="1">
        <v>25629</v>
      </c>
      <c r="D27" s="1">
        <v>42581</v>
      </c>
      <c r="E27" s="1">
        <v>68107</v>
      </c>
      <c r="F27" s="1">
        <v>81062</v>
      </c>
      <c r="G27" s="1">
        <v>95630</v>
      </c>
      <c r="H27" s="1">
        <v>100486</v>
      </c>
      <c r="I27" s="1">
        <v>110597</v>
      </c>
      <c r="J27" s="1">
        <v>110999</v>
      </c>
      <c r="K27" s="1">
        <v>110538</v>
      </c>
      <c r="L27" s="1">
        <v>103771</v>
      </c>
      <c r="M27" s="1">
        <v>107475</v>
      </c>
    </row>
    <row r="28" spans="2:13" x14ac:dyDescent="0.3">
      <c r="B28" s="3" t="s">
        <v>16</v>
      </c>
      <c r="C28" s="1">
        <v>5076</v>
      </c>
      <c r="D28" s="1">
        <v>5076</v>
      </c>
      <c r="E28" s="1">
        <v>5076</v>
      </c>
      <c r="F28" s="1">
        <v>5076</v>
      </c>
      <c r="G28" s="1">
        <v>5076</v>
      </c>
      <c r="H28" s="1">
        <v>5076</v>
      </c>
      <c r="I28" s="1">
        <v>5076</v>
      </c>
      <c r="J28" s="1">
        <v>5076</v>
      </c>
      <c r="K28" s="1">
        <v>5076</v>
      </c>
      <c r="L28" s="1">
        <v>5076</v>
      </c>
      <c r="M28" s="1">
        <v>5076</v>
      </c>
    </row>
    <row r="29" spans="2:13" x14ac:dyDescent="0.3">
      <c r="B29" s="3" t="s">
        <v>19</v>
      </c>
      <c r="C29" s="1">
        <v>143243</v>
      </c>
      <c r="D29" s="1">
        <v>203863</v>
      </c>
      <c r="E29" s="1">
        <v>226456</v>
      </c>
      <c r="F29" s="1">
        <v>251807</v>
      </c>
      <c r="G29" s="1">
        <v>275530</v>
      </c>
      <c r="H29" s="1">
        <v>296215</v>
      </c>
      <c r="I29" s="1">
        <v>313739</v>
      </c>
      <c r="J29" s="1">
        <v>327710</v>
      </c>
      <c r="K29" s="1">
        <v>328046</v>
      </c>
      <c r="L29" s="1">
        <v>319032</v>
      </c>
      <c r="M29" s="1">
        <v>329508</v>
      </c>
    </row>
  </sheetData>
  <phoneticPr fontId="2" type="noConversion"/>
  <pageMargins left="0.7" right="0.7" top="0.75" bottom="0.75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CED180-B3B2-47C7-984F-69860319D06B}">
            <xm:f>$B22=Pivot!$A$23</xm:f>
            <x14:dxf>
              <font>
                <b/>
                <i val="0"/>
                <strike val="0"/>
              </font>
              <fill>
                <patternFill>
                  <bgColor rgb="FFFFFF00"/>
                </patternFill>
              </fill>
            </x14:dxf>
          </x14:cfRule>
          <xm:sqref>B22:M28</xm:sqref>
        </x14:conditionalFormatting>
      </x14:conditionalFormattings>
    </ex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C6313-F8FC-483D-AF6E-6669EED7A6DD}">
  <dimension ref="A3:B24"/>
  <sheetViews>
    <sheetView workbookViewId="0">
      <selection activeCell="B17" sqref="B17"/>
    </sheetView>
  </sheetViews>
  <sheetFormatPr defaultRowHeight="16.5" x14ac:dyDescent="0.3"/>
  <cols>
    <col min="1" max="1" width="15" bestFit="1" customWidth="1"/>
    <col min="2" max="2" width="12.875" customWidth="1"/>
    <col min="3" max="8" width="15.125" bestFit="1" customWidth="1"/>
    <col min="9" max="10" width="16.375" bestFit="1" customWidth="1"/>
    <col min="11" max="12" width="15" bestFit="1" customWidth="1"/>
    <col min="13" max="77" width="16.375" bestFit="1" customWidth="1"/>
    <col min="78" max="85" width="20" bestFit="1" customWidth="1"/>
    <col min="86" max="87" width="21.25" bestFit="1" customWidth="1"/>
    <col min="88" max="88" width="19.75" bestFit="1" customWidth="1"/>
  </cols>
  <sheetData>
    <row r="3" spans="1:2" x14ac:dyDescent="0.3">
      <c r="A3" s="2" t="s">
        <v>20</v>
      </c>
    </row>
    <row r="4" spans="1:2" x14ac:dyDescent="0.3">
      <c r="A4" s="3" t="s">
        <v>21</v>
      </c>
      <c r="B4" s="12">
        <v>25629</v>
      </c>
    </row>
    <row r="5" spans="1:2" x14ac:dyDescent="0.3">
      <c r="A5" s="3" t="s">
        <v>22</v>
      </c>
      <c r="B5" s="12">
        <v>42581</v>
      </c>
    </row>
    <row r="6" spans="1:2" x14ac:dyDescent="0.3">
      <c r="A6" s="3" t="s">
        <v>23</v>
      </c>
      <c r="B6" s="12">
        <v>68107</v>
      </c>
    </row>
    <row r="7" spans="1:2" x14ac:dyDescent="0.3">
      <c r="A7" s="3" t="s">
        <v>24</v>
      </c>
      <c r="B7" s="12">
        <v>81062</v>
      </c>
    </row>
    <row r="8" spans="1:2" x14ac:dyDescent="0.3">
      <c r="A8" s="3" t="s">
        <v>25</v>
      </c>
      <c r="B8" s="12">
        <v>95630</v>
      </c>
    </row>
    <row r="9" spans="1:2" x14ac:dyDescent="0.3">
      <c r="A9" s="3" t="s">
        <v>29</v>
      </c>
      <c r="B9" s="12">
        <v>100486</v>
      </c>
    </row>
    <row r="10" spans="1:2" x14ac:dyDescent="0.3">
      <c r="A10" s="3" t="s">
        <v>30</v>
      </c>
      <c r="B10" s="12">
        <v>110597</v>
      </c>
    </row>
    <row r="11" spans="1:2" x14ac:dyDescent="0.3">
      <c r="A11" s="3" t="s">
        <v>28</v>
      </c>
      <c r="B11" s="12">
        <v>110999</v>
      </c>
    </row>
    <row r="12" spans="1:2" x14ac:dyDescent="0.3">
      <c r="A12" s="3" t="s">
        <v>27</v>
      </c>
      <c r="B12" s="12">
        <v>110538</v>
      </c>
    </row>
    <row r="13" spans="1:2" x14ac:dyDescent="0.3">
      <c r="A13" s="3" t="s">
        <v>26</v>
      </c>
      <c r="B13" s="12">
        <v>103771</v>
      </c>
    </row>
    <row r="14" spans="1:2" x14ac:dyDescent="0.3">
      <c r="A14" s="3" t="s">
        <v>31</v>
      </c>
      <c r="B14" s="12">
        <v>107475</v>
      </c>
    </row>
    <row r="15" spans="1:2" x14ac:dyDescent="0.3">
      <c r="A15" s="11" t="s">
        <v>36</v>
      </c>
      <c r="B15" s="10">
        <f>SUM(B4:B14)</f>
        <v>956875</v>
      </c>
    </row>
    <row r="16" spans="1:2" x14ac:dyDescent="0.3">
      <c r="A16" s="11" t="s">
        <v>37</v>
      </c>
      <c r="B16" s="10">
        <f>AVERAGE(B4:B14)</f>
        <v>86988.636363636368</v>
      </c>
    </row>
    <row r="17" spans="1:2" x14ac:dyDescent="0.3">
      <c r="A17" s="11" t="s">
        <v>38</v>
      </c>
      <c r="B17" s="10">
        <f>MAX(B4:B14)</f>
        <v>110999</v>
      </c>
    </row>
    <row r="18" spans="1:2" x14ac:dyDescent="0.3">
      <c r="A18" s="3"/>
      <c r="B18" s="4"/>
    </row>
    <row r="19" spans="1:2" x14ac:dyDescent="0.3">
      <c r="A19" s="3"/>
      <c r="B19" s="4"/>
    </row>
    <row r="20" spans="1:2" x14ac:dyDescent="0.3">
      <c r="A20" s="3"/>
      <c r="B20" s="4"/>
    </row>
    <row r="22" spans="1:2" x14ac:dyDescent="0.3">
      <c r="A22" s="2" t="s">
        <v>18</v>
      </c>
    </row>
    <row r="23" spans="1:2" x14ac:dyDescent="0.3">
      <c r="A23" s="3" t="s">
        <v>12</v>
      </c>
    </row>
    <row r="24" spans="1:2" x14ac:dyDescent="0.3">
      <c r="A24" s="3" t="s">
        <v>19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59B5-133E-4ED3-BC42-09D4B7B8920F}">
  <dimension ref="A1:L8"/>
  <sheetViews>
    <sheetView workbookViewId="0">
      <selection sqref="A1:L8"/>
    </sheetView>
  </sheetViews>
  <sheetFormatPr defaultRowHeight="16.5" x14ac:dyDescent="0.3"/>
  <cols>
    <col min="1" max="1" width="8.875" customWidth="1"/>
    <col min="2" max="9" width="10.125" customWidth="1"/>
    <col min="10" max="11" width="11.25" customWidth="1"/>
    <col min="12" max="12" width="10" customWidth="1"/>
  </cols>
  <sheetData>
    <row r="1" spans="1:12" x14ac:dyDescent="0.3">
      <c r="A1" s="5" t="s">
        <v>10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34</v>
      </c>
    </row>
    <row r="2" spans="1:12" x14ac:dyDescent="0.3">
      <c r="A2" t="s">
        <v>11</v>
      </c>
      <c r="B2" s="4">
        <v>89186</v>
      </c>
      <c r="C2" s="4">
        <v>115587</v>
      </c>
      <c r="D2" s="4">
        <v>114950</v>
      </c>
      <c r="E2" s="4">
        <v>120821</v>
      </c>
      <c r="F2" s="4">
        <v>128228</v>
      </c>
      <c r="G2" s="4">
        <v>136383</v>
      </c>
      <c r="H2" s="4">
        <v>139024</v>
      </c>
      <c r="I2" s="4">
        <v>139319</v>
      </c>
      <c r="J2" s="4">
        <v>139541</v>
      </c>
      <c r="K2" s="4">
        <v>141013</v>
      </c>
      <c r="L2" s="4">
        <v>145074</v>
      </c>
    </row>
    <row r="3" spans="1:12" x14ac:dyDescent="0.3">
      <c r="A3" t="s">
        <v>12</v>
      </c>
      <c r="B3" s="4">
        <v>25629</v>
      </c>
      <c r="C3" s="4">
        <v>42581</v>
      </c>
      <c r="D3" s="4">
        <v>68107</v>
      </c>
      <c r="E3" s="4">
        <v>81062</v>
      </c>
      <c r="F3" s="4">
        <v>95630</v>
      </c>
      <c r="G3" s="4">
        <v>100486</v>
      </c>
      <c r="H3" s="4">
        <v>110597</v>
      </c>
      <c r="I3" s="4">
        <v>110999</v>
      </c>
      <c r="J3" s="4">
        <v>110538</v>
      </c>
      <c r="K3" s="4">
        <v>103771</v>
      </c>
      <c r="L3" s="4">
        <v>107475</v>
      </c>
    </row>
    <row r="4" spans="1:12" x14ac:dyDescent="0.3">
      <c r="A4" t="s">
        <v>13</v>
      </c>
      <c r="B4" s="4">
        <v>23113</v>
      </c>
      <c r="C4" s="4">
        <v>37918</v>
      </c>
      <c r="D4" s="4">
        <v>37918</v>
      </c>
      <c r="E4" s="4">
        <v>41267</v>
      </c>
      <c r="F4" s="4">
        <v>41762</v>
      </c>
      <c r="G4" s="4">
        <v>41907</v>
      </c>
      <c r="H4" s="4">
        <v>41762</v>
      </c>
      <c r="I4" s="4">
        <v>52985</v>
      </c>
      <c r="J4" s="4">
        <v>52985</v>
      </c>
      <c r="K4" s="4">
        <v>52985</v>
      </c>
      <c r="L4" s="4">
        <v>52985</v>
      </c>
    </row>
    <row r="5" spans="1:12" x14ac:dyDescent="0.3">
      <c r="A5" t="s">
        <v>14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965</v>
      </c>
      <c r="I5" s="4">
        <v>1297</v>
      </c>
      <c r="J5" s="4">
        <v>0</v>
      </c>
      <c r="K5" s="4">
        <v>0</v>
      </c>
      <c r="L5" s="4">
        <v>0</v>
      </c>
    </row>
    <row r="6" spans="1:12" x14ac:dyDescent="0.3">
      <c r="A6" t="s">
        <v>15</v>
      </c>
      <c r="B6" s="4">
        <v>239</v>
      </c>
      <c r="C6" s="4">
        <v>2701</v>
      </c>
      <c r="D6" s="4">
        <v>405</v>
      </c>
      <c r="E6" s="4">
        <v>3581</v>
      </c>
      <c r="F6" s="4">
        <v>4834</v>
      </c>
      <c r="G6" s="4">
        <v>5912</v>
      </c>
      <c r="H6" s="4">
        <v>4284</v>
      </c>
      <c r="I6" s="4">
        <v>6003</v>
      </c>
      <c r="J6" s="4">
        <v>7875</v>
      </c>
      <c r="K6" s="4">
        <v>3418</v>
      </c>
      <c r="L6" s="4">
        <v>6129</v>
      </c>
    </row>
    <row r="7" spans="1:12" x14ac:dyDescent="0.3">
      <c r="A7" t="s">
        <v>16</v>
      </c>
      <c r="B7" s="4">
        <v>5076</v>
      </c>
      <c r="C7" s="4">
        <v>5076</v>
      </c>
      <c r="D7" s="4">
        <v>5076</v>
      </c>
      <c r="E7" s="4">
        <v>5076</v>
      </c>
      <c r="F7" s="4">
        <v>5076</v>
      </c>
      <c r="G7" s="4">
        <v>5076</v>
      </c>
      <c r="H7" s="4">
        <v>5076</v>
      </c>
      <c r="I7" s="4">
        <v>5076</v>
      </c>
      <c r="J7" s="4">
        <v>5076</v>
      </c>
      <c r="K7" s="4">
        <v>5076</v>
      </c>
      <c r="L7" s="4">
        <v>5076</v>
      </c>
    </row>
    <row r="8" spans="1:12" x14ac:dyDescent="0.3">
      <c r="A8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6451</v>
      </c>
      <c r="H8" s="4">
        <v>12031</v>
      </c>
      <c r="I8" s="4">
        <v>12031</v>
      </c>
      <c r="J8" s="4">
        <v>12031</v>
      </c>
      <c r="K8" s="4">
        <v>12769</v>
      </c>
      <c r="L8" s="4">
        <v>12769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Dashboard</vt:lpstr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ILSEOK Choi</dc:creator>
  <cp:lastModifiedBy>ILSEOK Choi</cp:lastModifiedBy>
  <dcterms:created xsi:type="dcterms:W3CDTF">2024-02-09T06:40:31Z</dcterms:created>
  <dcterms:modified xsi:type="dcterms:W3CDTF">2024-02-27T04:31:03Z</dcterms:modified>
</cp:coreProperties>
</file>